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eelancer Rate Calculator" sheetId="1" state="visible" r:id="rId3"/>
  </sheets>
  <definedNames>
    <definedName function="false" hidden="false" name="Annual_Billable_Hours" vbProcedure="false">'Freelancer Rate Calculator'!$I$5</definedName>
    <definedName function="false" hidden="false" name="Annual_Business_Expenses" vbProcedure="false">'Freelancer Rate Calculator'!$D$9</definedName>
    <definedName function="false" hidden="false" name="Annual_Retirement_Contribution" vbProcedure="false">'Freelancer Rate Calculator'!$I$9</definedName>
    <definedName function="false" hidden="false" name="Billable_Hours_Per_Week" vbProcedure="false">'Freelancer Rate Calculator'!$D$13</definedName>
    <definedName function="false" hidden="false" name="Daily_Rate" vbProcedure="false">'Freelancer Rate Calculator'!$I$18</definedName>
    <definedName function="false" hidden="false" name="Desired_Annual_Take_Home" vbProcedure="false">'Freelancer Rate Calculator'!$D$5</definedName>
    <definedName function="false" hidden="false" name="Equivalent_W2_Annual_Salary" vbProcedure="false">'Freelancer Rate Calculator'!$I$10</definedName>
    <definedName function="false" hidden="false" name="Freelance_Premium_Over_W2" vbProcedure="false">'Freelancer Rate Calculator'!$I$11</definedName>
    <definedName function="false" hidden="false" name="Gross_Revenue_Needed" vbProcedure="false">'Freelancer Rate Calculator'!$I$6</definedName>
    <definedName function="false" hidden="false" name="Health_Insurance_Annual_Premium" vbProcedure="false">'Freelancer Rate Calculator'!$D$10</definedName>
    <definedName function="false" hidden="false" name="Income_Tax_Rate_Percent" vbProcedure="false">'Freelancer Rate Calculator'!$D$6</definedName>
    <definedName function="false" hidden="false" name="Minimum_Viable_Hourly_Rate" vbProcedure="false">'Freelancer Rate Calculator'!$I$15</definedName>
    <definedName function="false" hidden="false" name="Profit_Buffer_Percent" vbProcedure="false">'Freelancer Rate Calculator'!$D$7</definedName>
    <definedName function="false" hidden="false" name="Recommended_Hourly_Rate" vbProcedure="false">'Freelancer Rate Calculator'!$I$17</definedName>
    <definedName function="false" hidden="false" name="Retirement_Contribution_Percent" vbProcedure="false">'Freelancer Rate Calculator'!$D$11</definedName>
    <definedName function="false" hidden="false" name="SE_Tax_Annual_Cost" vbProcedure="false">'Freelancer Rate Calculator'!$I$7</definedName>
    <definedName function="false" hidden="false" name="Weeks_Working_Per_Year" vbProcedure="false">'Freelancer Rate Calculator'!$D$14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<sst xmlns="http://schemas.openxmlformats.org/spreadsheetml/2006/main" count="41" uniqueCount="41">
  <si>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Freelancer &amp; Contractor Rate Calculator</t>
  </si>
  <si>
    <t xml:space="preserve">SE tax 14.13% effective rate · exact gross revenue algebra · W-2 equivalent salary · billing efficiency · made by sheetflow.cloud</t>
  </si>
  <si>
    <t xml:space="preserve">  INCOME GOALS</t>
  </si>
  <si>
    <t xml:space="preserve">  BILLING REQUIREMENTS</t>
  </si>
  <si>
    <t xml:space="preserve">Desired Annual Take-Home</t>
  </si>
  <si>
    <t xml:space="preserve">in your pocket after all taxes &amp; costs</t>
  </si>
  <si>
    <t xml:space="preserve">Annual Billable Hours</t>
  </si>
  <si>
    <t xml:space="preserve">hours per year</t>
  </si>
  <si>
    <t xml:space="preserve">Income Tax Rate Percent</t>
  </si>
  <si>
    <t xml:space="preserve">federal + state  ·  SE tax is built in</t>
  </si>
  <si>
    <t xml:space="preserve">Gross Revenue Needed</t>
  </si>
  <si>
    <t xml:space="preserve">total to invoice clients</t>
  </si>
  <si>
    <t xml:space="preserve">Profit Buffer Percent</t>
  </si>
  <si>
    <t xml:space="preserve">% above minimum for slow periods</t>
  </si>
  <si>
    <t xml:space="preserve">SE Tax Annual Cost</t>
  </si>
  <si>
    <t xml:space="preserve">both sides · W-2 pays 7.65%</t>
  </si>
  <si>
    <t xml:space="preserve">  COSTS TO COVER</t>
  </si>
  <si>
    <t xml:space="preserve">  ANNUAL COST BREAKDOWN</t>
  </si>
  <si>
    <t xml:space="preserve">Annual Business Expenses</t>
  </si>
  <si>
    <t xml:space="preserve">tools, software, equipment, accounting</t>
  </si>
  <si>
    <t xml:space="preserve">Annual Retirement Contribution</t>
  </si>
  <si>
    <t xml:space="preserve">Health Insurance Annual Premium</t>
  </si>
  <si>
    <t xml:space="preserve">you pay all of it · employer pays for W-2</t>
  </si>
  <si>
    <t xml:space="preserve">Equivalent W-2 Annual Salary</t>
  </si>
  <si>
    <t xml:space="preserve">same take-home as W-2</t>
  </si>
  <si>
    <t xml:space="preserve">Retirement Contribution Percent</t>
  </si>
  <si>
    <t xml:space="preserve">% of gross  ·  IRA / SEP-IRA / Solo 401k</t>
  </si>
  <si>
    <t xml:space="preserve">Freelance Premium Over W-2</t>
  </si>
  <si>
    <t xml:space="preserve">% more gross vs. W-2 salary</t>
  </si>
  <si>
    <t xml:space="preserve">  WORKING SCHEDULE</t>
  </si>
  <si>
    <t xml:space="preserve">Billable Hours Per Week</t>
  </si>
  <si>
    <t xml:space="preserve">paid hours  ·  60–70% of working hours</t>
  </si>
  <si>
    <t xml:space="preserve">Weeks Working Per Year</t>
  </si>
  <si>
    <t xml:space="preserve">52 minus vacation and sick weeks</t>
  </si>
  <si>
    <t xml:space="preserve">MINIMUM VIABLE HOURLY RATE</t>
  </si>
  <si>
    <t xml:space="preserve">floor — don't go below this</t>
  </si>
  <si>
    <t xml:space="preserve">  RATE SUMMARY</t>
  </si>
  <si>
    <t xml:space="preserve">Recommended Hourly Rate</t>
  </si>
  <si>
    <t xml:space="preserve">with profit buffer</t>
  </si>
  <si>
    <t xml:space="preserve">Daily Rate (8 Hours)</t>
  </si>
  <si>
    <t xml:space="preserve">recommended × 8 hrs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</si>
</sst>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"/>
    <numFmt numFmtId="167" formatCode="0.0"/>
    <numFmt numFmtId="168" formatCode="\$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8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80000</v>
      </c>
      <c r="E5" s="7" t="s">
        <v>5</v>
      </c>
      <c r="G5" s="5" t="s">
        <v>6</v>
      </c>
      <c r="I5" s="8" t="n">
        <f aca="false">IFERROR(Billable_Hours_Per_Week*Weeks_Working_Per_Year,0)</f>
        <v>1200</v>
      </c>
      <c r="J5" s="7" t="s">
        <v>7</v>
      </c>
    </row>
    <row r="6" customFormat="false" ht="18" hidden="false" customHeight="true" outlineLevel="0" collapsed="false">
      <c r="B6" s="5" t="s">
        <v>8</v>
      </c>
      <c r="D6" s="9" t="n">
        <v>22</v>
      </c>
      <c r="E6" s="7" t="s">
        <v>9</v>
      </c>
      <c r="G6" s="5" t="s">
        <v>10</v>
      </c>
      <c r="I6" s="10" t="n">
        <f aca="false">IFERROR((Desired_Annual_Take_Home+(Annual_Business_Expenses+Health_Insurance_Annual_Premium)*(1-Income_Tax_Rate_Percent/100))/(1-0.1413-Income_Tax_Rate_Percent/100*(1-0.07065-Retirement_Contribution_Percent/100)-Retirement_Contribution_Percent/100),0)</f>
        <v>157780.658506915</v>
      </c>
      <c r="J6" s="7" t="s">
        <v>11</v>
      </c>
    </row>
    <row r="7" customFormat="false" ht="18" hidden="false" customHeight="true" outlineLevel="0" collapsed="false">
      <c r="B7" s="5" t="s">
        <v>12</v>
      </c>
      <c r="D7" s="9" t="n">
        <v>20</v>
      </c>
      <c r="E7" s="7" t="s">
        <v>13</v>
      </c>
      <c r="G7" s="5" t="s">
        <v>14</v>
      </c>
      <c r="I7" s="10" t="n">
        <f aca="false">IFERROR(Gross_Revenue_Needed*0.1413,0)</f>
        <v>22294.407047027</v>
      </c>
      <c r="J7" s="7" t="s">
        <v>15</v>
      </c>
    </row>
    <row r="8" customFormat="false" ht="15.75" hidden="false" customHeight="true" outlineLevel="0" collapsed="false">
      <c r="B8" s="11" t="s">
        <v>16</v>
      </c>
      <c r="C8" s="11"/>
      <c r="D8" s="11"/>
      <c r="E8" s="11"/>
      <c r="G8" s="4" t="s">
        <v>17</v>
      </c>
      <c r="H8" s="4"/>
      <c r="I8" s="4"/>
      <c r="J8" s="4"/>
    </row>
    <row r="9" customFormat="false" ht="18" hidden="false" customHeight="true" outlineLevel="0" collapsed="false">
      <c r="B9" s="5" t="s">
        <v>18</v>
      </c>
      <c r="D9" s="6" t="n">
        <v>8000</v>
      </c>
      <c r="E9" s="7" t="s">
        <v>19</v>
      </c>
      <c r="G9" s="5" t="s">
        <v>20</v>
      </c>
      <c r="I9" s="10" t="n">
        <f aca="false">IFERROR(Gross_Revenue_Needed*Retirement_Contribution_Percent/100,0)</f>
        <v>15778.0658506915</v>
      </c>
    </row>
    <row r="10" customFormat="false" ht="18" hidden="false" customHeight="true" outlineLevel="0" collapsed="false">
      <c r="B10" s="5" t="s">
        <v>21</v>
      </c>
      <c r="D10" s="6" t="n">
        <v>6000</v>
      </c>
      <c r="E10" s="7" t="s">
        <v>22</v>
      </c>
      <c r="G10" s="5" t="s">
        <v>23</v>
      </c>
      <c r="I10" s="10" t="n">
        <f aca="false">IFERROR(Desired_Annual_Take_Home/(1-Income_Tax_Rate_Percent/100-0.0765),0)</f>
        <v>113717.128642502</v>
      </c>
      <c r="J10" s="7" t="s">
        <v>24</v>
      </c>
    </row>
    <row r="11" customFormat="false" ht="18" hidden="false" customHeight="true" outlineLevel="0" collapsed="false">
      <c r="B11" s="5" t="s">
        <v>25</v>
      </c>
      <c r="D11" s="9" t="n">
        <v>10</v>
      </c>
      <c r="E11" s="7" t="s">
        <v>26</v>
      </c>
      <c r="G11" s="5" t="s">
        <v>27</v>
      </c>
      <c r="I11" s="12" t="n">
        <f aca="false">IFERROR((Gross_Revenue_Needed-Equivalent_W2_Annual_Salary)/Equivalent_W2_Annual_Salary*100,0)</f>
        <v>38.748366574518</v>
      </c>
      <c r="J11" s="7" t="s">
        <v>28</v>
      </c>
    </row>
    <row r="12" customFormat="false" ht="15.75" hidden="false" customHeight="true" outlineLevel="0" collapsed="false">
      <c r="B12" s="11" t="s">
        <v>29</v>
      </c>
      <c r="C12" s="11"/>
      <c r="D12" s="11"/>
      <c r="E12" s="11"/>
    </row>
    <row r="13" customFormat="false" ht="18" hidden="false" customHeight="true" outlineLevel="0" collapsed="false">
      <c r="B13" s="5" t="s">
        <v>30</v>
      </c>
      <c r="D13" s="13" t="n">
        <v>25</v>
      </c>
      <c r="E13" s="7" t="s">
        <v>31</v>
      </c>
    </row>
    <row r="14" customFormat="false" ht="18" hidden="false" customHeight="true" outlineLevel="0" collapsed="false">
      <c r="B14" s="5" t="s">
        <v>32</v>
      </c>
      <c r="D14" s="13" t="n">
        <v>48</v>
      </c>
      <c r="E14" s="7" t="s">
        <v>33</v>
      </c>
    </row>
    <row r="15" customFormat="false" ht="27.75" hidden="false" customHeight="true" outlineLevel="0" collapsed="false">
      <c r="G15" s="14" t="s">
        <v>34</v>
      </c>
      <c r="I15" s="15" t="n">
        <f aca="false">IFERROR(IF(Annual_Billable_Hours=0,0,Gross_Revenue_Needed/Annual_Billable_Hours),0)</f>
        <v>131.483882089096</v>
      </c>
      <c r="J15" s="7" t="s">
        <v>35</v>
      </c>
    </row>
    <row r="16" customFormat="false" ht="15.75" hidden="false" customHeight="true" outlineLevel="0" collapsed="false">
      <c r="B16" s="11" t="s">
        <v>36</v>
      </c>
      <c r="C16" s="11"/>
      <c r="D16" s="11"/>
      <c r="E16" s="11"/>
      <c r="F16" s="11"/>
      <c r="G16" s="11"/>
      <c r="H16" s="11"/>
      <c r="I16" s="11"/>
      <c r="J16" s="11"/>
    </row>
    <row r="17" customFormat="false" ht="18" hidden="false" customHeight="true" outlineLevel="0" collapsed="false">
      <c r="G17" s="5" t="s">
        <v>37</v>
      </c>
      <c r="I17" s="16" t="n">
        <f aca="false">IFERROR(Minimum_Viable_Hourly_Rate*(1+Profit_Buffer_Percent/100),0)</f>
        <v>157.780658506915</v>
      </c>
      <c r="J17" s="7" t="s">
        <v>38</v>
      </c>
    </row>
    <row r="18" customFormat="false" ht="18" hidden="false" customHeight="true" outlineLevel="0" collapsed="false">
      <c r="G18" s="5" t="s">
        <v>39</v>
      </c>
      <c r="I18" s="16" t="n">
        <f aca="false">IFERROR(Recommended_Hourly_Rate*8,0)</f>
        <v>1262.24526805532</v>
      </c>
      <c r="J18" s="7" t="s">
        <v>40</v>
      </c>
    </row>
  </sheetData>
  <mergeCells count="8">
    <mergeCell ref="B1:J1"/>
    <mergeCell ref="B2:J2"/>
    <mergeCell ref="B4:E4"/>
    <mergeCell ref="G4:J4"/>
    <mergeCell ref="B8:E8"/>
    <mergeCell ref="G8:J8"/>
    <mergeCell ref="B12:E12"/>
    <mergeCell ref="B16:J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2026-07-04T19:32:22Z</dcterms:created>
  <dc:creator>openpyxl</dc:creator>
  <dc:description/>
  <dc:language>en-US</dc:language>
  <cp:lastModifiedBy/>
  <dcterms:modified xsi:type="dcterms:W3CDTF">2026-07-04T21:38:20Z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