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TO Liability Calculator" sheetId="1" state="visible" r:id="rId3"/>
  </sheets>
  <definedNames>
    <definedName function="false" hidden="false" name="Annual_PTO_Cost" vbProcedure="false">'PTO Liability Calculator'!$I$10</definedName>
    <definedName function="false" hidden="false" name="Annual_PTO_Days_Allotment" vbProcedure="false">'PTO Liability Calculator'!$D$9</definedName>
    <definedName function="false" hidden="false" name="Annual_PTO_Days_Company_Wide" vbProcedure="false">'PTO Liability Calculator'!$I$9</definedName>
    <definedName function="false" hidden="false" name="Average_Annual_Salary" vbProcedure="false">'PTO Liability Calculator'!$D$6</definedName>
    <definedName function="false" hidden="false" name="Average_Daily_Rate" vbProcedure="false">'PTO Liability Calculator'!$I$5</definedName>
    <definedName function="false" hidden="false" name="Average_Unused_PTO_Days_Per_Employee" vbProcedure="false">'PTO Liability Calculator'!$D$10</definedName>
    <definedName function="false" hidden="false" name="Current_Carryover_Cap_Days" vbProcedure="false">'PTO Liability Calculator'!$D$11</definedName>
    <definedName function="false" hidden="false" name="Current_PTO_Liability" vbProcedure="false">'PTO Liability Calculator'!$I$16</definedName>
    <definedName function="false" hidden="false" name="Daily_PTO_Liability_Accrual" vbProcedure="false">'PTO Liability Calculator'!$I$12</definedName>
    <definedName function="false" hidden="false" name="Liability_As_Percent_Of_Payroll" vbProcedure="false">'PTO Liability Calculator'!$I$15</definedName>
    <definedName function="false" hidden="false" name="Liability_Reduction_From_Cap" vbProcedure="false">'PTO Liability Calculator'!$I$19</definedName>
    <definedName function="false" hidden="false" name="Liability_Under_Proposed_Cap" vbProcedure="false">'PTO Liability Calculator'!$I$18</definedName>
    <definedName function="false" hidden="false" name="Number_Of_Employees" vbProcedure="false">'PTO Liability Calculator'!$D$5</definedName>
    <definedName function="false" hidden="false" name="Percent_Liability_Reduction" vbProcedure="false">'PTO Liability Calculator'!$I$20</definedName>
    <definedName function="false" hidden="false" name="Per_Employee_Average_Liability" vbProcedure="false">'PTO Liability Calculator'!$I$14</definedName>
    <definedName function="false" hidden="false" name="Proposed_Carryover_Cap_Days" vbProcedure="false">'PTO Liability Calculator'!$D$14</definedName>
    <definedName function="false" hidden="false" name="PTO_As_Percent_Of_Payroll" vbProcedure="false">'PTO Liability Calculator'!$I$11</definedName>
    <definedName function="false" hidden="false" name="Total_Unused_PTO_Days_Company_Wide" vbProcedure="false">'PTO Liability Calculator'!$I$6</definedName>
    <definedName function="false" hidden="false" name="Work_Days_Per_Year" vbProcedure="false">'PTO Liability Calculator'!$D$7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<sst xmlns="http://schemas.openxmlformats.org/spreadsheetml/2006/main" count="42" uniqueCount="41">
  <si>
    <t xml:space="preserve">PTO Liability Calculator</t>
  </si>
  <si>
    <t xml:space="preserve">GAAP balance sheet liability · carryover cap analysis · annual cost vs. outstanding liability · policy change impact · made by sheetflow.cloud</t>
  </si>
  <si>
    <t xml:space="preserve">  WORKFORCE</t>
  </si>
  <si>
    <t xml:space="preserve">  COST BASIS</t>
  </si>
  <si>
    <t xml:space="preserve">Number of Employees</t>
  </si>
  <si>
    <t xml:space="preserve">total headcount</t>
  </si>
  <si>
    <t xml:space="preserve">Average Daily Rate</t>
  </si>
  <si>
    <t xml:space="preserve">per employee / day</t>
  </si>
  <si>
    <t xml:space="preserve">Average Annual Salary</t>
  </si>
  <si>
    <t xml:space="preserve">company-wide average</t>
  </si>
  <si>
    <t xml:space="preserve">Total Unused PTO Days</t>
  </si>
  <si>
    <t xml:space="preserve">company-wide</t>
  </si>
  <si>
    <t xml:space="preserve">Work Days Per Year</t>
  </si>
  <si>
    <t xml:space="preserve">standard 5-day week = 260</t>
  </si>
  <si>
    <t xml:space="preserve">  CURRENT PTO POLICY</t>
  </si>
  <si>
    <t xml:space="preserve">  ANNUAL PTO COST</t>
  </si>
  <si>
    <t xml:space="preserve">Annual PTO Days Allotment</t>
  </si>
  <si>
    <t xml:space="preserve">days granted per employee per year</t>
  </si>
  <si>
    <t xml:space="preserve">Annual PTO Days (Company-Wide)</t>
  </si>
  <si>
    <t xml:space="preserve">days</t>
  </si>
  <si>
    <t xml:space="preserve">Avg Unused PTO Days Per Employee</t>
  </si>
  <si>
    <t xml:space="preserve">accrued but untaken balance</t>
  </si>
  <si>
    <t xml:space="preserve">Annual PTO Cost</t>
  </si>
  <si>
    <t xml:space="preserve">Current Carryover Cap Days</t>
  </si>
  <si>
    <t xml:space="preserve">max rollover  ·  0 = use-it-or-lose-it</t>
  </si>
  <si>
    <t xml:space="preserve">PTO as % of Payroll</t>
  </si>
  <si>
    <t xml:space="preserve">% of total payroll</t>
  </si>
  <si>
    <t xml:space="preserve">Daily PTO Liability Accrual</t>
  </si>
  <si>
    <t xml:space="preserve">per working day</t>
  </si>
  <si>
    <t xml:space="preserve">  PROPOSED POLICY CHANGE</t>
  </si>
  <si>
    <t xml:space="preserve">  CURRENT LIABILITY</t>
  </si>
  <si>
    <t xml:space="preserve">Proposed Carryover Cap Days</t>
  </si>
  <si>
    <t xml:space="preserve">cap you are considering</t>
  </si>
  <si>
    <t xml:space="preserve">Per-Employee Average Liability</t>
  </si>
  <si>
    <t xml:space="preserve">Liability as % of Payroll</t>
  </si>
  <si>
    <t xml:space="preserve">CURRENT PTO LIABILITY</t>
  </si>
  <si>
    <t xml:space="preserve">  POLICY CHANGE IMPACT</t>
  </si>
  <si>
    <t xml:space="preserve">Liability Under Proposed Cap</t>
  </si>
  <si>
    <t xml:space="preserve">Liability Reduction From Cap Change</t>
  </si>
  <si>
    <t xml:space="preserve">Percent Liability Reduction</t>
  </si>
  <si>
    <t xml:space="preserve">% reduction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</si>
</sst>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\$#,##0.00"/>
    <numFmt numFmtId="167" formatCode="\$#,##0"/>
    <numFmt numFmtId="168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8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7" fontId="10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1"/>
    <col collapsed="false" customWidth="true" hidden="false" outlineLevel="0" max="3" min="3" style="1" width="1.51"/>
    <col collapsed="false" customWidth="true" hidden="false" outlineLevel="0" max="4" min="4" style="1" width="17"/>
    <col collapsed="false" customWidth="true" hidden="false" outlineLevel="0" max="5" min="5" style="1" width="22"/>
    <col collapsed="false" customWidth="true" hidden="false" outlineLevel="0" max="6" min="6" style="1" width="3"/>
    <col collapsed="false" customWidth="true" hidden="false" outlineLevel="0" max="7" min="7" style="1" width="32"/>
    <col collapsed="false" customWidth="true" hidden="false" outlineLevel="0" max="8" min="8" style="1" width="1.51"/>
    <col collapsed="false" customWidth="true" hidden="false" outlineLevel="0" max="9" min="9" style="1" width="17"/>
    <col collapsed="false" customWidth="true" hidden="false" outlineLevel="0" max="10" min="10" style="1" width="14"/>
  </cols>
  <sheetData>
    <row r="1" customFormat="false" ht="3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6" hidden="false" customHeight="true" outlineLevel="0" collapsed="false"/>
    <row r="4" customFormat="false" ht="15.75" hidden="false" customHeight="true" outlineLevel="0" collapsed="false">
      <c r="B4" s="4" t="s">
        <v>2</v>
      </c>
      <c r="C4" s="4"/>
      <c r="D4" s="4"/>
      <c r="E4" s="4"/>
      <c r="G4" s="4" t="s">
        <v>3</v>
      </c>
      <c r="H4" s="4"/>
      <c r="I4" s="4"/>
      <c r="J4" s="4"/>
    </row>
    <row r="5" customFormat="false" ht="18" hidden="false" customHeight="true" outlineLevel="0" collapsed="false">
      <c r="B5" s="5" t="s">
        <v>4</v>
      </c>
      <c r="D5" s="6" t="n">
        <v>50</v>
      </c>
      <c r="E5" s="7" t="s">
        <v>5</v>
      </c>
      <c r="G5" s="5" t="s">
        <v>6</v>
      </c>
      <c r="I5" s="8" t="n">
        <f aca="false">IFERROR(Average_Annual_Salary/Work_Days_Per_Year,0)</f>
        <v>250</v>
      </c>
      <c r="J5" s="7" t="s">
        <v>7</v>
      </c>
    </row>
    <row r="6" customFormat="false" ht="18" hidden="false" customHeight="true" outlineLevel="0" collapsed="false">
      <c r="B6" s="5" t="s">
        <v>8</v>
      </c>
      <c r="D6" s="9" t="n">
        <v>65000</v>
      </c>
      <c r="E6" s="7" t="s">
        <v>9</v>
      </c>
      <c r="G6" s="5" t="s">
        <v>10</v>
      </c>
      <c r="I6" s="10" t="n">
        <f aca="false">IFERROR(MIN(Average_Unused_PTO_Days_Per_Employee,Current_Carryover_Cap_Days)*Number_Of_Employees,0)</f>
        <v>400</v>
      </c>
      <c r="J6" s="7" t="s">
        <v>11</v>
      </c>
    </row>
    <row r="7" customFormat="false" ht="18" hidden="false" customHeight="true" outlineLevel="0" collapsed="false">
      <c r="B7" s="5" t="s">
        <v>12</v>
      </c>
      <c r="D7" s="6" t="n">
        <v>260</v>
      </c>
      <c r="E7" s="7" t="s">
        <v>13</v>
      </c>
    </row>
    <row r="8" customFormat="false" ht="15.75" hidden="false" customHeight="true" outlineLevel="0" collapsed="false">
      <c r="B8" s="11" t="s">
        <v>14</v>
      </c>
      <c r="C8" s="11"/>
      <c r="D8" s="11"/>
      <c r="E8" s="11"/>
      <c r="G8" s="4" t="s">
        <v>15</v>
      </c>
      <c r="H8" s="4"/>
      <c r="I8" s="4"/>
      <c r="J8" s="4"/>
    </row>
    <row r="9" customFormat="false" ht="18" hidden="false" customHeight="true" outlineLevel="0" collapsed="false">
      <c r="B9" s="5" t="s">
        <v>16</v>
      </c>
      <c r="D9" s="6" t="n">
        <v>15</v>
      </c>
      <c r="E9" s="7" t="s">
        <v>17</v>
      </c>
      <c r="G9" s="5" t="s">
        <v>18</v>
      </c>
      <c r="I9" s="10" t="n">
        <f aca="false">IFERROR(Annual_PTO_Days_Allotment*Number_Of_Employees,0)</f>
        <v>750</v>
      </c>
      <c r="J9" s="7" t="s">
        <v>19</v>
      </c>
    </row>
    <row r="10" customFormat="false" ht="18" hidden="false" customHeight="true" outlineLevel="0" collapsed="false">
      <c r="B10" s="5" t="s">
        <v>20</v>
      </c>
      <c r="D10" s="12" t="n">
        <v>8</v>
      </c>
      <c r="E10" s="7" t="s">
        <v>21</v>
      </c>
      <c r="G10" s="5" t="s">
        <v>22</v>
      </c>
      <c r="I10" s="13" t="n">
        <f aca="false">IFERROR(Annual_PTO_Days_Company_Wide*Average_Daily_Rate,0)</f>
        <v>187500</v>
      </c>
    </row>
    <row r="11" customFormat="false" ht="18" hidden="false" customHeight="true" outlineLevel="0" collapsed="false">
      <c r="B11" s="5" t="s">
        <v>23</v>
      </c>
      <c r="D11" s="6" t="n">
        <v>40</v>
      </c>
      <c r="E11" s="7" t="s">
        <v>24</v>
      </c>
      <c r="G11" s="5" t="s">
        <v>25</v>
      </c>
      <c r="I11" s="14" t="n">
        <f aca="false">IFERROR(Annual_PTO_Cost/(Average_Annual_Salary*Number_Of_Employees)*100,0)</f>
        <v>5.76923076923077</v>
      </c>
      <c r="J11" s="7" t="s">
        <v>26</v>
      </c>
    </row>
    <row r="12" customFormat="false" ht="18" hidden="false" customHeight="true" outlineLevel="0" collapsed="false">
      <c r="G12" s="5" t="s">
        <v>27</v>
      </c>
      <c r="I12" s="8" t="n">
        <f aca="false">IFERROR(Annual_PTO_Cost/Work_Days_Per_Year,0)</f>
        <v>721.153846153846</v>
      </c>
      <c r="J12" s="7" t="s">
        <v>28</v>
      </c>
    </row>
    <row r="13" customFormat="false" ht="15.75" hidden="false" customHeight="true" outlineLevel="0" collapsed="false">
      <c r="B13" s="11" t="s">
        <v>29</v>
      </c>
      <c r="C13" s="11"/>
      <c r="D13" s="11"/>
      <c r="E13" s="11"/>
      <c r="G13" s="4" t="s">
        <v>30</v>
      </c>
      <c r="H13" s="4"/>
      <c r="I13" s="4"/>
      <c r="J13" s="4"/>
    </row>
    <row r="14" customFormat="false" ht="18" hidden="false" customHeight="true" outlineLevel="0" collapsed="false">
      <c r="B14" s="5" t="s">
        <v>31</v>
      </c>
      <c r="D14" s="6" t="n">
        <v>5</v>
      </c>
      <c r="E14" s="7" t="s">
        <v>32</v>
      </c>
      <c r="G14" s="5" t="s">
        <v>33</v>
      </c>
      <c r="I14" s="13" t="n">
        <f aca="false">IFERROR(MIN(Average_Unused_PTO_Days_Per_Employee,Current_Carryover_Cap_Days)*Average_Daily_Rate,0)</f>
        <v>2000</v>
      </c>
    </row>
    <row r="15" customFormat="false" ht="18" hidden="false" customHeight="true" outlineLevel="0" collapsed="false">
      <c r="G15" s="5" t="s">
        <v>34</v>
      </c>
      <c r="I15" s="14" t="n">
        <f aca="false">IFERROR(Current_PTO_Liability/(Average_Annual_Salary*Number_Of_Employees)*100,0)</f>
        <v>3.07692307692308</v>
      </c>
      <c r="J15" s="7" t="s">
        <v>26</v>
      </c>
    </row>
    <row r="16" customFormat="false" ht="27.75" hidden="false" customHeight="true" outlineLevel="0" collapsed="false">
      <c r="G16" s="15" t="s">
        <v>35</v>
      </c>
      <c r="I16" s="16" t="n">
        <f aca="false">IFERROR(Total_Unused_PTO_Days_Company_Wide*Average_Daily_Rate,0)</f>
        <v>100000</v>
      </c>
    </row>
    <row r="17" customFormat="false" ht="15.75" hidden="false" customHeight="true" outlineLevel="0" collapsed="false">
      <c r="B17" s="11" t="s">
        <v>36</v>
      </c>
      <c r="C17" s="11"/>
      <c r="D17" s="11"/>
      <c r="E17" s="11"/>
      <c r="F17" s="11"/>
      <c r="G17" s="11"/>
      <c r="H17" s="11"/>
      <c r="I17" s="11"/>
      <c r="J17" s="11"/>
    </row>
    <row r="18" customFormat="false" ht="18" hidden="false" customHeight="true" outlineLevel="0" collapsed="false">
      <c r="G18" s="5" t="s">
        <v>37</v>
      </c>
      <c r="I18" s="13" t="n">
        <f aca="false">IFERROR(MIN(Average_Unused_PTO_Days_Per_Employee,Proposed_Carryover_Cap_Days)*Number_Of_Employees*Average_Daily_Rate,0)</f>
        <v>62500</v>
      </c>
    </row>
    <row r="19" customFormat="false" ht="18" hidden="false" customHeight="true" outlineLevel="0" collapsed="false">
      <c r="G19" s="5" t="s">
        <v>38</v>
      </c>
      <c r="I19" s="13" t="n">
        <f aca="false">IFERROR(Current_PTO_Liability-Liability_Under_Proposed_Cap,0)</f>
        <v>37500</v>
      </c>
    </row>
    <row r="20" customFormat="false" ht="18" hidden="false" customHeight="true" outlineLevel="0" collapsed="false">
      <c r="G20" s="5" t="s">
        <v>39</v>
      </c>
      <c r="I20" s="14" t="n">
        <f aca="false">IFERROR(Liability_Reduction_From_Cap/Current_PTO_Liability*100,0)</f>
        <v>37.5</v>
      </c>
      <c r="J20" s="7" t="s">
        <v>40</v>
      </c>
    </row>
  </sheetData>
  <mergeCells count="9">
    <mergeCell ref="B1:J1"/>
    <mergeCell ref="B2:J2"/>
    <mergeCell ref="B4:E4"/>
    <mergeCell ref="G4:J4"/>
    <mergeCell ref="B8:E8"/>
    <mergeCell ref="G8:J8"/>
    <mergeCell ref="B13:E13"/>
    <mergeCell ref="G13:J13"/>
    <mergeCell ref="B17:J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2026-06-25T11:42:19Z</dcterms:created>
  <dc:creator>openpyxl</dc:creator>
  <dc:description/>
  <dc:language>en-US</dc:language>
  <cp:lastModifiedBy/>
  <dcterms:modified xsi:type="dcterms:W3CDTF">2026-06-25T17:00:47Z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